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03827237-6192-4096-A35F-8F2DE10CAC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ge" sheetId="1" r:id="rId1"/>
  </sheets>
  <definedNames>
    <definedName name="_xlnm.Print_Area" localSheetId="0">Page!$A$1:$Q$13</definedName>
  </definedNames>
  <calcPr calcId="181029" iterateDelta="1.0000000474974513E-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3" i="1" l="1"/>
  <c r="N13" i="1"/>
  <c r="H13" i="1"/>
  <c r="I13" i="1" s="1"/>
  <c r="J13" i="1" s="1"/>
  <c r="F13" i="1"/>
  <c r="P12" i="1"/>
  <c r="Q12" i="1" s="1"/>
  <c r="P11" i="1"/>
  <c r="Q11" i="1" s="1"/>
  <c r="P10" i="1"/>
  <c r="Q10" i="1" s="1"/>
  <c r="P9" i="1"/>
  <c r="Q9" i="1" s="1"/>
  <c r="I9" i="1"/>
  <c r="J9" i="1" s="1"/>
  <c r="P8" i="1"/>
  <c r="Q8" i="1" s="1"/>
  <c r="I8" i="1"/>
  <c r="J8" i="1" s="1"/>
  <c r="P7" i="1"/>
  <c r="Q7" i="1" s="1"/>
  <c r="I7" i="1"/>
  <c r="J7" i="1" s="1"/>
  <c r="P6" i="1"/>
  <c r="P13" i="1" s="1"/>
  <c r="Q13" i="1" s="1"/>
  <c r="I6" i="1"/>
  <c r="J6" i="1" s="1"/>
  <c r="Q6" i="1" l="1"/>
</calcChain>
</file>

<file path=xl/sharedStrings.xml><?xml version="1.0" encoding="utf-8"?>
<sst xmlns="http://schemas.openxmlformats.org/spreadsheetml/2006/main" count="49" uniqueCount="37">
  <si>
    <t>2020년 봉생재가장기요양센터 1차추경 예산총괄표</t>
  </si>
  <si>
    <t>입소자(이용자)부담금수입</t>
  </si>
  <si>
    <t>5</t>
  </si>
  <si>
    <t>6</t>
  </si>
  <si>
    <t>7</t>
  </si>
  <si>
    <t>시설비</t>
  </si>
  <si>
    <t>인건비</t>
  </si>
  <si>
    <t>1</t>
  </si>
  <si>
    <t>관</t>
  </si>
  <si>
    <t>추경</t>
  </si>
  <si>
    <t>사무비</t>
  </si>
  <si>
    <t>▣ 봉생재가장기요양센터</t>
  </si>
  <si>
    <t>예비비 및 기타</t>
  </si>
  <si>
    <t>입소(이용)
비용수입</t>
  </si>
  <si>
    <t>예비비 및 
기타</t>
  </si>
  <si>
    <t>3</t>
  </si>
  <si>
    <t>세출</t>
  </si>
  <si>
    <t>세입</t>
  </si>
  <si>
    <t>잡지출</t>
  </si>
  <si>
    <t>순번</t>
  </si>
  <si>
    <t>잡수입</t>
  </si>
  <si>
    <t>항</t>
  </si>
  <si>
    <t>2</t>
  </si>
  <si>
    <t>사업비</t>
  </si>
  <si>
    <t>4</t>
  </si>
  <si>
    <t>운영비</t>
  </si>
  <si>
    <t>증감액</t>
  </si>
  <si>
    <t>재산조성비</t>
  </si>
  <si>
    <t>증감비율(%)</t>
  </si>
  <si>
    <t>(단위: 원)</t>
  </si>
  <si>
    <t>세출 합계</t>
  </si>
  <si>
    <t>요양급여수입</t>
  </si>
  <si>
    <t>업무추진비</t>
  </si>
  <si>
    <t>세입 합계</t>
  </si>
  <si>
    <t>당초</t>
  </si>
  <si>
    <t>전입금</t>
  </si>
  <si>
    <t>잡수입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</si>
</sst>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;\▲#,##0"/>
    <numFmt numFmtId="178" formatCode="0.0%"/>
  </numFmts>
  <fonts count="28" x14ac:knownFonts="1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sz val="18"/>
      <color rgb="FF1C3D62"/>
      <name val="맑은 고딕"/>
      <family val="3"/>
      <charset val="129"/>
    </font>
    <font>
      <b/>
      <sz val="15"/>
      <color rgb="FF1C3D62"/>
      <name val="맑은 고딕"/>
      <family val="3"/>
      <charset val="129"/>
    </font>
    <font>
      <b/>
      <sz val="13"/>
      <color rgb="FF1C3D62"/>
      <name val="맑은 고딕"/>
      <family val="3"/>
      <charset val="129"/>
    </font>
    <font>
      <b/>
      <sz val="11"/>
      <color rgb="FF1C3D62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sz val="10"/>
      <color rgb="FF000000"/>
      <name val="굴림"/>
      <family val="3"/>
      <charset val="129"/>
    </font>
    <font>
      <sz val="10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돋움"/>
      <family val="3"/>
      <charset val="129"/>
    </font>
    <font>
      <b/>
      <sz val="28"/>
      <color rgb="FF000000"/>
      <name val="굴림체"/>
      <family val="3"/>
      <charset val="129"/>
    </font>
    <font>
      <sz val="28"/>
      <color rgb="FF000000"/>
      <name val="돋움"/>
      <family val="3"/>
      <charset val="129"/>
    </font>
    <font>
      <b/>
      <sz val="14"/>
      <color rgb="FF000000"/>
      <name val="굴림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</fonts>
  <fills count="33">
    <fill>
      <patternFill patternType="none"/>
    </fill>
    <fill>
      <patternFill patternType="gray125"/>
    </fill>
    <fill>
      <patternFill patternType="solid">
        <fgColor rgb="FFD0DEEF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315F97"/>
      </top>
      <bottom style="double">
        <color rgb="FF315F97"/>
      </bottom>
      <diagonal/>
    </border>
    <border>
      <left/>
      <right/>
      <top/>
      <bottom style="thick">
        <color rgb="FF315F97"/>
      </bottom>
      <diagonal/>
    </border>
    <border>
      <left/>
      <right/>
      <top/>
      <bottom style="thick">
        <color rgb="FF8BAED9"/>
      </bottom>
      <diagonal/>
    </border>
    <border>
      <left/>
      <right/>
      <top/>
      <bottom style="medium">
        <color rgb="FF729DD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uble">
        <color indexed="64"/>
      </bottom>
      <diagonal/>
    </border>
    <border>
      <left/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/>
      <right style="medium">
        <color indexed="64"/>
      </right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double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rgb="FF000000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rgb="FF000000"/>
      </right>
      <top style="double">
        <color indexed="64"/>
      </top>
      <bottom style="medium">
        <color indexed="64"/>
      </bottom>
      <diagonal/>
    </border>
    <border>
      <left style="double">
        <color rgb="FF000000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>
      <alignment vertical="center"/>
    </xf>
    <xf numFmtId="0" fontId="1" fillId="3" borderId="0">
      <alignment vertical="center"/>
    </xf>
    <xf numFmtId="0" fontId="1" fillId="4" borderId="0">
      <alignment vertical="center"/>
    </xf>
    <xf numFmtId="0" fontId="1" fillId="5" borderId="0">
      <alignment vertical="center"/>
    </xf>
    <xf numFmtId="0" fontId="1" fillId="6" borderId="0">
      <alignment vertical="center"/>
    </xf>
    <xf numFmtId="0" fontId="1" fillId="7" borderId="0">
      <alignment vertical="center"/>
    </xf>
    <xf numFmtId="0" fontId="1" fillId="8" borderId="0">
      <alignment vertical="center"/>
    </xf>
    <xf numFmtId="0" fontId="1" fillId="9" borderId="0">
      <alignment vertical="center"/>
    </xf>
    <xf numFmtId="0" fontId="1" fillId="10" borderId="0">
      <alignment vertical="center"/>
    </xf>
    <xf numFmtId="0" fontId="1" fillId="11" borderId="0">
      <alignment vertical="center"/>
    </xf>
    <xf numFmtId="0" fontId="1" fillId="12" borderId="0">
      <alignment vertical="center"/>
    </xf>
    <xf numFmtId="0" fontId="1" fillId="13" borderId="0">
      <alignment vertical="center"/>
    </xf>
    <xf numFmtId="0" fontId="2" fillId="14" borderId="0">
      <alignment vertical="center"/>
    </xf>
    <xf numFmtId="0" fontId="2" fillId="15" borderId="0">
      <alignment vertical="center"/>
    </xf>
    <xf numFmtId="0" fontId="2" fillId="16" borderId="0">
      <alignment vertical="center"/>
    </xf>
    <xf numFmtId="0" fontId="2" fillId="17" borderId="0">
      <alignment vertical="center"/>
    </xf>
    <xf numFmtId="0" fontId="2" fillId="18" borderId="0">
      <alignment vertical="center"/>
    </xf>
    <xf numFmtId="0" fontId="2" fillId="19" borderId="0">
      <alignment vertical="center"/>
    </xf>
    <xf numFmtId="0" fontId="2" fillId="20" borderId="0">
      <alignment vertical="center"/>
    </xf>
    <xf numFmtId="0" fontId="2" fillId="21" borderId="0">
      <alignment vertical="center"/>
    </xf>
    <xf numFmtId="0" fontId="2" fillId="22" borderId="0">
      <alignment vertical="center"/>
    </xf>
    <xf numFmtId="0" fontId="2" fillId="23" borderId="0">
      <alignment vertical="center"/>
    </xf>
    <xf numFmtId="0" fontId="2" fillId="24" borderId="0">
      <alignment vertical="center"/>
    </xf>
    <xf numFmtId="0" fontId="2" fillId="25" borderId="0">
      <alignment vertical="center"/>
    </xf>
    <xf numFmtId="0" fontId="3" fillId="0" borderId="0">
      <alignment vertical="center"/>
    </xf>
    <xf numFmtId="0" fontId="4" fillId="26" borderId="1">
      <alignment vertical="center"/>
    </xf>
    <xf numFmtId="0" fontId="5" fillId="27" borderId="0">
      <alignment vertical="center"/>
    </xf>
    <xf numFmtId="0" fontId="26" fillId="28" borderId="2">
      <alignment vertical="center"/>
    </xf>
    <xf numFmtId="0" fontId="6" fillId="29" borderId="0">
      <alignment vertical="center"/>
    </xf>
    <xf numFmtId="0" fontId="7" fillId="0" borderId="0">
      <alignment vertical="center"/>
    </xf>
    <xf numFmtId="0" fontId="8" fillId="30" borderId="3">
      <alignment vertical="center"/>
    </xf>
    <xf numFmtId="0" fontId="9" fillId="0" borderId="4">
      <alignment vertical="center"/>
    </xf>
    <xf numFmtId="0" fontId="10" fillId="0" borderId="5">
      <alignment vertical="center"/>
    </xf>
    <xf numFmtId="0" fontId="11" fillId="31" borderId="1">
      <alignment vertical="center"/>
    </xf>
    <xf numFmtId="0" fontId="12" fillId="0" borderId="0">
      <alignment vertical="center"/>
    </xf>
    <xf numFmtId="0" fontId="13" fillId="0" borderId="6">
      <alignment vertical="center"/>
    </xf>
    <xf numFmtId="0" fontId="14" fillId="0" borderId="7">
      <alignment vertical="center"/>
    </xf>
    <xf numFmtId="0" fontId="15" fillId="0" borderId="8">
      <alignment vertical="center"/>
    </xf>
    <xf numFmtId="0" fontId="15" fillId="0" borderId="0">
      <alignment vertical="center"/>
    </xf>
    <xf numFmtId="0" fontId="16" fillId="32" borderId="0">
      <alignment vertical="center"/>
    </xf>
    <xf numFmtId="0" fontId="17" fillId="26" borderId="9">
      <alignment vertical="center"/>
    </xf>
  </cellStyleXfs>
  <cellXfs count="77">
    <xf numFmtId="0" fontId="0" fillId="0" borderId="0" xfId="0" applyNumberFormat="1" applyFont="1">
      <alignment vertical="center"/>
    </xf>
    <xf numFmtId="0" fontId="24" fillId="0" borderId="0" xfId="0" applyNumberFormat="1" applyFont="1" applyAlignment="1">
      <alignment vertical="center"/>
    </xf>
    <xf numFmtId="49" fontId="23" fillId="0" borderId="0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vertical="center"/>
    </xf>
    <xf numFmtId="176" fontId="21" fillId="0" borderId="24" xfId="0" applyNumberFormat="1" applyFont="1" applyFill="1" applyBorder="1" applyAlignment="1">
      <alignment horizontal="right" vertical="center" wrapText="1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vertical="center"/>
    </xf>
    <xf numFmtId="176" fontId="21" fillId="0" borderId="26" xfId="0" applyNumberFormat="1" applyFont="1" applyFill="1" applyBorder="1" applyAlignment="1">
      <alignment horizontal="right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49" fontId="21" fillId="0" borderId="26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/>
    </xf>
    <xf numFmtId="49" fontId="20" fillId="0" borderId="2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 wrapText="1"/>
    </xf>
    <xf numFmtId="176" fontId="21" fillId="0" borderId="13" xfId="0" applyNumberFormat="1" applyFont="1" applyFill="1" applyBorder="1" applyAlignment="1">
      <alignment horizontal="right" vertical="center" wrapText="1"/>
    </xf>
    <xf numFmtId="177" fontId="21" fillId="0" borderId="14" xfId="0" applyNumberFormat="1" applyFont="1" applyFill="1" applyBorder="1" applyAlignment="1">
      <alignment vertical="center" wrapText="1"/>
    </xf>
    <xf numFmtId="177" fontId="21" fillId="0" borderId="15" xfId="0" applyNumberFormat="1" applyFont="1" applyFill="1" applyBorder="1" applyAlignment="1">
      <alignment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vertical="center"/>
    </xf>
    <xf numFmtId="176" fontId="21" fillId="0" borderId="16" xfId="0" applyNumberFormat="1" applyFont="1" applyFill="1" applyBorder="1" applyAlignment="1">
      <alignment horizontal="right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178" fontId="0" fillId="0" borderId="18" xfId="0" applyNumberFormat="1" applyFont="1" applyFill="1" applyBorder="1" applyAlignment="1">
      <alignment vertical="center"/>
    </xf>
    <xf numFmtId="49" fontId="21" fillId="0" borderId="19" xfId="0" applyNumberFormat="1" applyFont="1" applyFill="1" applyBorder="1" applyAlignment="1">
      <alignment horizontal="center" vertical="center" wrapText="1"/>
    </xf>
    <xf numFmtId="178" fontId="0" fillId="0" borderId="20" xfId="0" applyNumberFormat="1" applyFont="1" applyFill="1" applyBorder="1" applyAlignment="1">
      <alignment vertical="center"/>
    </xf>
    <xf numFmtId="49" fontId="20" fillId="0" borderId="21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/>
    </xf>
    <xf numFmtId="0" fontId="22" fillId="0" borderId="23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21" fillId="0" borderId="35" xfId="0" applyNumberFormat="1" applyFont="1" applyFill="1" applyBorder="1" applyAlignment="1">
      <alignment horizontal="center" vertical="center" wrapText="1"/>
    </xf>
    <xf numFmtId="0" fontId="0" fillId="0" borderId="37" xfId="0" applyNumberFormat="1" applyFont="1" applyFill="1" applyBorder="1" applyAlignment="1">
      <alignment vertical="center"/>
    </xf>
    <xf numFmtId="176" fontId="21" fillId="0" borderId="37" xfId="0" applyNumberFormat="1" applyFont="1" applyFill="1" applyBorder="1" applyAlignment="1">
      <alignment horizontal="right" vertical="center" wrapText="1"/>
    </xf>
    <xf numFmtId="177" fontId="21" fillId="0" borderId="38" xfId="0" applyNumberFormat="1" applyFont="1" applyFill="1" applyBorder="1" applyAlignment="1">
      <alignment vertical="center" wrapText="1"/>
    </xf>
    <xf numFmtId="178" fontId="0" fillId="0" borderId="39" xfId="0" applyNumberFormat="1" applyFont="1" applyFill="1" applyBorder="1" applyAlignment="1">
      <alignment vertical="center"/>
    </xf>
    <xf numFmtId="49" fontId="21" fillId="0" borderId="37" xfId="0" applyNumberFormat="1" applyFont="1" applyFill="1" applyBorder="1" applyAlignment="1">
      <alignment horizontal="center" vertical="center" wrapText="1"/>
    </xf>
    <xf numFmtId="178" fontId="0" fillId="0" borderId="40" xfId="0" applyNumberFormat="1" applyFont="1" applyFill="1" applyBorder="1" applyAlignment="1">
      <alignment vertical="center"/>
    </xf>
    <xf numFmtId="176" fontId="20" fillId="0" borderId="44" xfId="0" applyNumberFormat="1" applyFont="1" applyFill="1" applyBorder="1" applyAlignment="1" applyProtection="1">
      <alignment horizontal="right" vertical="center" wrapText="1"/>
    </xf>
    <xf numFmtId="177" fontId="20" fillId="0" borderId="45" xfId="0" applyNumberFormat="1" applyFont="1" applyFill="1" applyBorder="1" applyAlignment="1" applyProtection="1">
      <alignment vertical="center" wrapText="1"/>
    </xf>
    <xf numFmtId="178" fontId="22" fillId="0" borderId="46" xfId="0" applyNumberFormat="1" applyFont="1" applyFill="1" applyBorder="1" applyAlignment="1" applyProtection="1">
      <alignment vertical="center"/>
    </xf>
    <xf numFmtId="176" fontId="20" fillId="0" borderId="45" xfId="0" applyNumberFormat="1" applyFont="1" applyFill="1" applyBorder="1" applyAlignment="1" applyProtection="1">
      <alignment horizontal="right" vertical="center" wrapText="1"/>
    </xf>
    <xf numFmtId="178" fontId="22" fillId="0" borderId="48" xfId="0" applyNumberFormat="1" applyFont="1" applyFill="1" applyBorder="1" applyAlignment="1" applyProtection="1">
      <alignment vertical="center"/>
    </xf>
    <xf numFmtId="49" fontId="20" fillId="0" borderId="27" xfId="0" applyNumberFormat="1" applyFont="1" applyFill="1" applyBorder="1" applyAlignment="1">
      <alignment horizontal="center" vertical="center" wrapText="1"/>
    </xf>
    <xf numFmtId="0" fontId="22" fillId="0" borderId="28" xfId="0" applyNumberFormat="1" applyFont="1" applyFill="1" applyBorder="1" applyAlignment="1">
      <alignment vertical="center"/>
    </xf>
    <xf numFmtId="49" fontId="20" fillId="0" borderId="29" xfId="0" applyNumberFormat="1" applyFont="1" applyFill="1" applyBorder="1" applyAlignment="1">
      <alignment horizontal="center" vertical="center" wrapText="1"/>
    </xf>
    <xf numFmtId="0" fontId="22" fillId="0" borderId="30" xfId="0" applyNumberFormat="1" applyFont="1" applyFill="1" applyBorder="1" applyAlignment="1">
      <alignment vertical="center"/>
    </xf>
    <xf numFmtId="0" fontId="22" fillId="0" borderId="31" xfId="0" applyNumberFormat="1" applyFont="1" applyFill="1" applyBorder="1" applyAlignment="1">
      <alignment vertical="center"/>
    </xf>
    <xf numFmtId="49" fontId="20" fillId="0" borderId="30" xfId="0" applyNumberFormat="1" applyFont="1" applyFill="1" applyBorder="1" applyAlignment="1">
      <alignment horizontal="center" vertical="center" wrapText="1"/>
    </xf>
    <xf numFmtId="0" fontId="22" fillId="0" borderId="32" xfId="0" applyNumberFormat="1" applyFont="1" applyFill="1" applyBorder="1" applyAlignment="1">
      <alignment vertical="center"/>
    </xf>
    <xf numFmtId="49" fontId="20" fillId="0" borderId="33" xfId="0" applyNumberFormat="1" applyFont="1" applyFill="1" applyBorder="1" applyAlignment="1">
      <alignment horizontal="center" vertical="center" wrapText="1"/>
    </xf>
    <xf numFmtId="0" fontId="22" fillId="0" borderId="25" xfId="0" applyNumberFormat="1" applyFont="1" applyFill="1" applyBorder="1" applyAlignment="1">
      <alignment horizontal="center" vertical="center"/>
    </xf>
    <xf numFmtId="49" fontId="21" fillId="0" borderId="34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176" fontId="21" fillId="0" borderId="34" xfId="0" applyNumberFormat="1" applyFont="1" applyFill="1" applyBorder="1" applyAlignment="1">
      <alignment horizontal="right" vertical="center" wrapText="1"/>
    </xf>
    <xf numFmtId="176" fontId="21" fillId="0" borderId="16" xfId="0" applyNumberFormat="1" applyFont="1" applyFill="1" applyBorder="1" applyAlignment="1">
      <alignment horizontal="right" vertical="center" wrapText="1"/>
    </xf>
    <xf numFmtId="49" fontId="20" fillId="0" borderId="41" xfId="0" applyNumberFormat="1" applyFont="1" applyFill="1" applyBorder="1" applyAlignment="1" applyProtection="1">
      <alignment horizontal="center" vertical="center" wrapText="1"/>
    </xf>
    <xf numFmtId="49" fontId="20" fillId="0" borderId="42" xfId="0" applyNumberFormat="1" applyFont="1" applyFill="1" applyBorder="1" applyAlignment="1" applyProtection="1">
      <alignment horizontal="center" vertical="center" wrapText="1"/>
    </xf>
    <xf numFmtId="49" fontId="20" fillId="0" borderId="43" xfId="0" applyNumberFormat="1" applyFont="1" applyFill="1" applyBorder="1" applyAlignment="1" applyProtection="1">
      <alignment horizontal="center" vertical="center" wrapText="1"/>
    </xf>
    <xf numFmtId="176" fontId="20" fillId="0" borderId="42" xfId="0" applyNumberFormat="1" applyFont="1" applyFill="1" applyBorder="1" applyAlignment="1" applyProtection="1">
      <alignment horizontal="right" vertical="center" wrapText="1"/>
    </xf>
    <xf numFmtId="0" fontId="22" fillId="0" borderId="44" xfId="0" applyNumberFormat="1" applyFont="1" applyFill="1" applyBorder="1" applyAlignment="1" applyProtection="1">
      <alignment vertical="center"/>
    </xf>
    <xf numFmtId="49" fontId="20" fillId="0" borderId="47" xfId="0" applyNumberFormat="1" applyFont="1" applyFill="1" applyBorder="1" applyAlignment="1" applyProtection="1">
      <alignment horizontal="center" vertical="center" wrapText="1"/>
    </xf>
    <xf numFmtId="0" fontId="22" fillId="0" borderId="42" xfId="0" applyNumberFormat="1" applyFont="1" applyFill="1" applyBorder="1" applyAlignment="1" applyProtection="1">
      <alignment vertical="center"/>
    </xf>
    <xf numFmtId="0" fontId="22" fillId="0" borderId="43" xfId="0" applyNumberFormat="1" applyFont="1" applyFill="1" applyBorder="1" applyAlignment="1" applyProtection="1">
      <alignment vertical="center"/>
    </xf>
    <xf numFmtId="0" fontId="0" fillId="0" borderId="36" xfId="0" applyNumberFormat="1" applyFont="1" applyFill="1" applyBorder="1" applyAlignment="1">
      <alignment vertical="center"/>
    </xf>
    <xf numFmtId="0" fontId="0" fillId="0" borderId="37" xfId="0" applyNumberFormat="1" applyFont="1" applyFill="1" applyBorder="1" applyAlignment="1">
      <alignment vertical="center"/>
    </xf>
    <xf numFmtId="176" fontId="21" fillId="0" borderId="36" xfId="0" applyNumberFormat="1" applyFont="1" applyFill="1" applyBorder="1" applyAlignment="1">
      <alignment horizontal="right" vertical="center" wrapText="1"/>
    </xf>
    <xf numFmtId="49" fontId="25" fillId="0" borderId="0" xfId="0" applyNumberFormat="1" applyFont="1" applyFill="1" applyBorder="1" applyAlignment="1">
      <alignment horizontal="left" vertical="center" wrapText="1"/>
    </xf>
    <xf numFmtId="0" fontId="0" fillId="0" borderId="34" xfId="0" applyNumberFormat="1" applyFont="1" applyFill="1" applyBorder="1" applyAlignment="1">
      <alignment vertical="center"/>
    </xf>
    <xf numFmtId="0" fontId="0" fillId="0" borderId="24" xfId="0" applyNumberFormat="1" applyFont="1" applyFill="1" applyBorder="1" applyAlignment="1">
      <alignment vertical="center"/>
    </xf>
    <xf numFmtId="49" fontId="21" fillId="0" borderId="36" xfId="0" applyNumberFormat="1" applyFont="1" applyFill="1" applyBorder="1" applyAlignment="1">
      <alignment horizontal="center" vertical="center" wrapText="1"/>
    </xf>
    <xf numFmtId="0" fontId="0" fillId="0" borderId="37" xfId="0" applyNumberFormat="1" applyFont="1" applyFill="1" applyBorder="1" applyAlignment="1">
      <alignment horizontal="center" vertical="center"/>
    </xf>
  </cellXfs>
  <cellStyles count="42">
    <cellStyle name="20% - 강조색1" xfId="1" xr:uid="{00000000-0005-0000-0000-000000000000}"/>
    <cellStyle name="20% - 강조색2" xfId="2" xr:uid="{00000000-0005-0000-0000-000001000000}"/>
    <cellStyle name="20% - 강조색3" xfId="3" xr:uid="{00000000-0005-0000-0000-000002000000}"/>
    <cellStyle name="20% - 강조색4" xfId="4" xr:uid="{00000000-0005-0000-0000-000003000000}"/>
    <cellStyle name="20% - 강조색5" xfId="5" xr:uid="{00000000-0005-0000-0000-000004000000}"/>
    <cellStyle name="20% - 강조색6" xfId="6" xr:uid="{00000000-0005-0000-0000-000005000000}"/>
    <cellStyle name="40% - 강조색1" xfId="7" xr:uid="{00000000-0005-0000-0000-000006000000}"/>
    <cellStyle name="40% - 강조색2" xfId="8" xr:uid="{00000000-0005-0000-0000-000007000000}"/>
    <cellStyle name="40% - 강조색3" xfId="9" xr:uid="{00000000-0005-0000-0000-000008000000}"/>
    <cellStyle name="40% - 강조색4" xfId="10" xr:uid="{00000000-0005-0000-0000-000009000000}"/>
    <cellStyle name="40% - 강조색5" xfId="11" xr:uid="{00000000-0005-0000-0000-00000A000000}"/>
    <cellStyle name="40% - 강조색6" xfId="12" xr:uid="{00000000-0005-0000-0000-00000B000000}"/>
    <cellStyle name="60% - 강조색1" xfId="13" xr:uid="{00000000-0005-0000-0000-00000C000000}"/>
    <cellStyle name="60% - 강조색2" xfId="14" xr:uid="{00000000-0005-0000-0000-00000D000000}"/>
    <cellStyle name="60% - 강조색3" xfId="15" xr:uid="{00000000-0005-0000-0000-00000E000000}"/>
    <cellStyle name="60% - 강조색4" xfId="16" xr:uid="{00000000-0005-0000-0000-00000F000000}"/>
    <cellStyle name="60% - 강조색5" xfId="17" xr:uid="{00000000-0005-0000-0000-000010000000}"/>
    <cellStyle name="60% - 강조색6" xfId="18" xr:uid="{00000000-0005-0000-0000-000011000000}"/>
    <cellStyle name="강조색1" xfId="19" xr:uid="{00000000-0005-0000-0000-000012000000}"/>
    <cellStyle name="강조색2" xfId="20" xr:uid="{00000000-0005-0000-0000-000013000000}"/>
    <cellStyle name="강조색3" xfId="21" xr:uid="{00000000-0005-0000-0000-000014000000}"/>
    <cellStyle name="강조색4" xfId="22" xr:uid="{00000000-0005-0000-0000-000015000000}"/>
    <cellStyle name="강조색5" xfId="23" xr:uid="{00000000-0005-0000-0000-000016000000}"/>
    <cellStyle name="강조색6" xfId="24" xr:uid="{00000000-0005-0000-0000-000017000000}"/>
    <cellStyle name="경고문" xfId="25" xr:uid="{00000000-0005-0000-0000-000018000000}"/>
    <cellStyle name="계산" xfId="26" xr:uid="{00000000-0005-0000-0000-000019000000}"/>
    <cellStyle name="나쁨" xfId="27" xr:uid="{00000000-0005-0000-0000-00001A000000}"/>
    <cellStyle name="메모" xfId="28" xr:uid="{00000000-0005-0000-0000-00001B000000}"/>
    <cellStyle name="보통" xfId="29" xr:uid="{00000000-0005-0000-0000-00001D000000}"/>
    <cellStyle name="설명 텍스트" xfId="30" xr:uid="{00000000-0005-0000-0000-00001E000000}"/>
    <cellStyle name="셀 확인" xfId="31" xr:uid="{00000000-0005-0000-0000-00001F000000}"/>
    <cellStyle name="연결된 셀" xfId="32" xr:uid="{00000000-0005-0000-0000-000022000000}"/>
    <cellStyle name="요약" xfId="33" xr:uid="{00000000-0005-0000-0000-000023000000}"/>
    <cellStyle name="입력" xfId="34" xr:uid="{00000000-0005-0000-0000-000024000000}"/>
    <cellStyle name="제목" xfId="35" xr:uid="{00000000-0005-0000-0000-000025000000}"/>
    <cellStyle name="제목 1" xfId="36" xr:uid="{00000000-0005-0000-0000-000026000000}"/>
    <cellStyle name="제목 2" xfId="37" xr:uid="{00000000-0005-0000-0000-000027000000}"/>
    <cellStyle name="제목 3" xfId="38" xr:uid="{00000000-0005-0000-0000-000028000000}"/>
    <cellStyle name="제목 4" xfId="39" xr:uid="{00000000-0005-0000-0000-000029000000}"/>
    <cellStyle name="좋음" xfId="40" xr:uid="{00000000-0005-0000-0000-00002A000000}"/>
    <cellStyle name="출력" xfId="41" xr:uid="{00000000-0005-0000-0000-00002B000000}"/>
    <cellStyle name="표준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Q25"/>
  <sheetViews>
    <sheetView tabSelected="1" view="pageBreakPreview" zoomScale="85" zoomScaleSheetLayoutView="85" workbookViewId="0">
      <selection activeCell="I13" sqref="I13"/>
    </sheetView>
  </sheetViews>
  <sheetFormatPr defaultColWidth="8.88671875" defaultRowHeight="13.5" x14ac:dyDescent="0.15"/>
  <cols>
    <col min="1" max="1" width="4.6640625" customWidth="1"/>
    <col min="2" max="2" width="5.6640625" customWidth="1"/>
    <col min="3" max="3" width="1.44140625" customWidth="1"/>
    <col min="4" max="4" width="6" customWidth="1"/>
    <col min="5" max="5" width="11.109375" customWidth="1"/>
    <col min="6" max="6" width="8.6640625" customWidth="1"/>
    <col min="7" max="7" width="6.6640625" customWidth="1"/>
    <col min="8" max="8" width="15" customWidth="1"/>
    <col min="9" max="9" width="15.21875" customWidth="1"/>
    <col min="10" max="10" width="12.33203125" customWidth="1"/>
    <col min="11" max="11" width="6.109375" customWidth="1"/>
    <col min="12" max="12" width="4.77734375" customWidth="1"/>
    <col min="13" max="13" width="13.44140625" customWidth="1"/>
    <col min="14" max="14" width="15.44140625" customWidth="1"/>
    <col min="15" max="15" width="15.109375" customWidth="1"/>
    <col min="16" max="16" width="14.6640625" customWidth="1"/>
    <col min="17" max="17" width="12.33203125" customWidth="1"/>
  </cols>
  <sheetData>
    <row r="2" spans="1:17" ht="68.099999999999994" customHeight="1" x14ac:dyDescent="0.1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7.75" customHeight="1" x14ac:dyDescent="0.15">
      <c r="A3" s="72" t="s">
        <v>11</v>
      </c>
      <c r="B3" s="72"/>
      <c r="C3" s="72"/>
      <c r="D3" s="72"/>
      <c r="E3" s="72"/>
      <c r="F3" s="72"/>
      <c r="G3" s="72"/>
      <c r="H3" s="72"/>
      <c r="I3" s="72"/>
      <c r="Q3" s="17" t="s">
        <v>29</v>
      </c>
    </row>
    <row r="4" spans="1:17" ht="22.7" customHeight="1" x14ac:dyDescent="0.15">
      <c r="A4" s="48" t="s">
        <v>19</v>
      </c>
      <c r="B4" s="50" t="s">
        <v>17</v>
      </c>
      <c r="C4" s="51"/>
      <c r="D4" s="51"/>
      <c r="E4" s="51"/>
      <c r="F4" s="51"/>
      <c r="G4" s="51"/>
      <c r="H4" s="51"/>
      <c r="I4" s="51"/>
      <c r="J4" s="52"/>
      <c r="K4" s="53" t="s">
        <v>16</v>
      </c>
      <c r="L4" s="51"/>
      <c r="M4" s="51"/>
      <c r="N4" s="51"/>
      <c r="O4" s="51"/>
      <c r="P4" s="51"/>
      <c r="Q4" s="54"/>
    </row>
    <row r="5" spans="1:17" s="35" customFormat="1" ht="22.7" customHeight="1" x14ac:dyDescent="0.15">
      <c r="A5" s="49"/>
      <c r="B5" s="55" t="s">
        <v>8</v>
      </c>
      <c r="C5" s="56"/>
      <c r="D5" s="11"/>
      <c r="E5" s="20" t="s">
        <v>21</v>
      </c>
      <c r="F5" s="12" t="s">
        <v>34</v>
      </c>
      <c r="G5" s="11"/>
      <c r="H5" s="20" t="s">
        <v>9</v>
      </c>
      <c r="I5" s="32" t="s">
        <v>26</v>
      </c>
      <c r="J5" s="33" t="s">
        <v>28</v>
      </c>
      <c r="K5" s="12" t="s">
        <v>8</v>
      </c>
      <c r="L5" s="11"/>
      <c r="M5" s="20" t="s">
        <v>21</v>
      </c>
      <c r="N5" s="20" t="s">
        <v>34</v>
      </c>
      <c r="O5" s="20" t="s">
        <v>9</v>
      </c>
      <c r="P5" s="32" t="s">
        <v>26</v>
      </c>
      <c r="Q5" s="34" t="s">
        <v>28</v>
      </c>
    </row>
    <row r="6" spans="1:17" ht="42.75" customHeight="1" x14ac:dyDescent="0.15">
      <c r="A6" s="28" t="s">
        <v>7</v>
      </c>
      <c r="B6" s="10" t="s">
        <v>1</v>
      </c>
      <c r="C6" s="9"/>
      <c r="D6" s="8"/>
      <c r="E6" s="24" t="s">
        <v>13</v>
      </c>
      <c r="F6" s="7">
        <v>24000000</v>
      </c>
      <c r="G6" s="6"/>
      <c r="H6" s="21">
        <v>27120000</v>
      </c>
      <c r="I6" s="22">
        <f>H6-F6</f>
        <v>3120000</v>
      </c>
      <c r="J6" s="18">
        <f>I6/F6</f>
        <v>0.13</v>
      </c>
      <c r="K6" s="10" t="s">
        <v>10</v>
      </c>
      <c r="L6" s="8"/>
      <c r="M6" s="24" t="s">
        <v>6</v>
      </c>
      <c r="N6" s="21">
        <v>533243540</v>
      </c>
      <c r="O6" s="21">
        <v>489115910</v>
      </c>
      <c r="P6" s="22">
        <f t="shared" ref="P6:P12" si="0">O6-N6</f>
        <v>-44127630</v>
      </c>
      <c r="Q6" s="29">
        <f t="shared" ref="Q6:Q13" si="1">P6/N6</f>
        <v>-8.2753238792166145E-2</v>
      </c>
    </row>
    <row r="7" spans="1:17" ht="42.75" customHeight="1" x14ac:dyDescent="0.15">
      <c r="A7" s="30" t="s">
        <v>22</v>
      </c>
      <c r="B7" s="14" t="s">
        <v>31</v>
      </c>
      <c r="C7" s="5"/>
      <c r="D7" s="13"/>
      <c r="E7" s="25" t="s">
        <v>31</v>
      </c>
      <c r="F7" s="4">
        <v>540708000</v>
      </c>
      <c r="G7" s="3"/>
      <c r="H7" s="27">
        <v>493938000</v>
      </c>
      <c r="I7" s="23">
        <f>H7-F7</f>
        <v>-46770000</v>
      </c>
      <c r="J7" s="19">
        <f>I7/F7</f>
        <v>-8.6497703011607002E-2</v>
      </c>
      <c r="K7" s="14" t="s">
        <v>10</v>
      </c>
      <c r="L7" s="13"/>
      <c r="M7" s="25" t="s">
        <v>32</v>
      </c>
      <c r="N7" s="27">
        <v>3200000</v>
      </c>
      <c r="O7" s="27">
        <v>3500000</v>
      </c>
      <c r="P7" s="23">
        <f t="shared" si="0"/>
        <v>300000</v>
      </c>
      <c r="Q7" s="31">
        <f t="shared" si="1"/>
        <v>9.375E-2</v>
      </c>
    </row>
    <row r="8" spans="1:17" ht="42.75" customHeight="1" x14ac:dyDescent="0.15">
      <c r="A8" s="30" t="s">
        <v>15</v>
      </c>
      <c r="B8" s="14" t="s">
        <v>35</v>
      </c>
      <c r="C8" s="5"/>
      <c r="D8" s="13"/>
      <c r="E8" s="25" t="s">
        <v>35</v>
      </c>
      <c r="F8" s="4">
        <v>40000000</v>
      </c>
      <c r="G8" s="3"/>
      <c r="H8" s="27">
        <v>50000000</v>
      </c>
      <c r="I8" s="23">
        <f>H8-F8</f>
        <v>10000000</v>
      </c>
      <c r="J8" s="19">
        <f>I8/F8</f>
        <v>0.25</v>
      </c>
      <c r="K8" s="14" t="s">
        <v>10</v>
      </c>
      <c r="L8" s="13"/>
      <c r="M8" s="25" t="s">
        <v>25</v>
      </c>
      <c r="N8" s="27">
        <v>25951000</v>
      </c>
      <c r="O8" s="27">
        <v>26578630</v>
      </c>
      <c r="P8" s="23">
        <f t="shared" si="0"/>
        <v>627630</v>
      </c>
      <c r="Q8" s="31">
        <f t="shared" si="1"/>
        <v>2.4185195175523103E-2</v>
      </c>
    </row>
    <row r="9" spans="1:17" ht="42.75" customHeight="1" x14ac:dyDescent="0.15">
      <c r="A9" s="30" t="s">
        <v>24</v>
      </c>
      <c r="B9" s="57" t="s">
        <v>20</v>
      </c>
      <c r="C9" s="14"/>
      <c r="D9" s="58"/>
      <c r="E9" s="25" t="s">
        <v>36</v>
      </c>
      <c r="F9" s="59">
        <v>30292000</v>
      </c>
      <c r="G9" s="60"/>
      <c r="H9" s="27">
        <v>18942000</v>
      </c>
      <c r="I9" s="23">
        <f>H9-F9</f>
        <v>-11350000</v>
      </c>
      <c r="J9" s="19">
        <f>I9/F9</f>
        <v>-0.37468638584444736</v>
      </c>
      <c r="K9" s="14" t="s">
        <v>27</v>
      </c>
      <c r="L9" s="13"/>
      <c r="M9" s="25" t="s">
        <v>5</v>
      </c>
      <c r="N9" s="27">
        <v>3000000</v>
      </c>
      <c r="O9" s="27">
        <v>3000000</v>
      </c>
      <c r="P9" s="23">
        <f t="shared" si="0"/>
        <v>0</v>
      </c>
      <c r="Q9" s="31">
        <f t="shared" si="1"/>
        <v>0</v>
      </c>
    </row>
    <row r="10" spans="1:17" ht="42.75" customHeight="1" x14ac:dyDescent="0.15">
      <c r="A10" s="30" t="s">
        <v>2</v>
      </c>
      <c r="B10" s="73"/>
      <c r="C10" s="74"/>
      <c r="D10" s="3"/>
      <c r="E10" s="26"/>
      <c r="F10" s="59"/>
      <c r="G10" s="60"/>
      <c r="H10" s="27"/>
      <c r="I10" s="23"/>
      <c r="J10" s="19"/>
      <c r="K10" s="14" t="s">
        <v>23</v>
      </c>
      <c r="L10" s="13"/>
      <c r="M10" s="25" t="s">
        <v>23</v>
      </c>
      <c r="N10" s="27">
        <v>13500000</v>
      </c>
      <c r="O10" s="27">
        <v>8700000</v>
      </c>
      <c r="P10" s="23">
        <f t="shared" si="0"/>
        <v>-4800000</v>
      </c>
      <c r="Q10" s="31">
        <f t="shared" si="1"/>
        <v>-0.35555555555555557</v>
      </c>
    </row>
    <row r="11" spans="1:17" ht="42.75" customHeight="1" x14ac:dyDescent="0.15">
      <c r="A11" s="30" t="s">
        <v>3</v>
      </c>
      <c r="B11" s="74"/>
      <c r="C11" s="74"/>
      <c r="D11" s="3"/>
      <c r="E11" s="26"/>
      <c r="F11" s="4"/>
      <c r="G11" s="3"/>
      <c r="H11" s="27"/>
      <c r="I11" s="23"/>
      <c r="J11" s="19"/>
      <c r="K11" s="14" t="s">
        <v>18</v>
      </c>
      <c r="L11" s="13"/>
      <c r="M11" s="25" t="s">
        <v>18</v>
      </c>
      <c r="N11" s="27">
        <v>105460</v>
      </c>
      <c r="O11" s="27">
        <v>105460</v>
      </c>
      <c r="P11" s="23">
        <f t="shared" si="0"/>
        <v>0</v>
      </c>
      <c r="Q11" s="31">
        <f t="shared" si="1"/>
        <v>0</v>
      </c>
    </row>
    <row r="12" spans="1:17" ht="42.75" customHeight="1" x14ac:dyDescent="0.15">
      <c r="A12" s="36" t="s">
        <v>4</v>
      </c>
      <c r="B12" s="69"/>
      <c r="C12" s="69"/>
      <c r="D12" s="70"/>
      <c r="E12" s="37"/>
      <c r="F12" s="71"/>
      <c r="G12" s="70"/>
      <c r="H12" s="38"/>
      <c r="I12" s="39"/>
      <c r="J12" s="40"/>
      <c r="K12" s="75" t="s">
        <v>14</v>
      </c>
      <c r="L12" s="76"/>
      <c r="M12" s="41" t="s">
        <v>12</v>
      </c>
      <c r="N12" s="38">
        <v>56000000</v>
      </c>
      <c r="O12" s="38">
        <v>59000000</v>
      </c>
      <c r="P12" s="39">
        <f t="shared" si="0"/>
        <v>3000000</v>
      </c>
      <c r="Q12" s="42">
        <f t="shared" si="1"/>
        <v>5.3571428571428568E-2</v>
      </c>
    </row>
    <row r="13" spans="1:17" ht="42.75" customHeight="1" x14ac:dyDescent="0.15">
      <c r="A13" s="61" t="s">
        <v>33</v>
      </c>
      <c r="B13" s="62"/>
      <c r="C13" s="62"/>
      <c r="D13" s="62"/>
      <c r="E13" s="63"/>
      <c r="F13" s="64">
        <f>SUM(F6:G9)</f>
        <v>635000000</v>
      </c>
      <c r="G13" s="65"/>
      <c r="H13" s="43">
        <f>SUM(H6:H9)</f>
        <v>590000000</v>
      </c>
      <c r="I13" s="44">
        <f>H13-F13</f>
        <v>-45000000</v>
      </c>
      <c r="J13" s="45">
        <f>I13/F13</f>
        <v>-7.0866141732283464E-2</v>
      </c>
      <c r="K13" s="66" t="s">
        <v>30</v>
      </c>
      <c r="L13" s="67"/>
      <c r="M13" s="68"/>
      <c r="N13" s="43">
        <f>SUM(N6:N12)</f>
        <v>635000000</v>
      </c>
      <c r="O13" s="43">
        <f>SUM(O6:O12)</f>
        <v>590000000</v>
      </c>
      <c r="P13" s="46">
        <f>SUM(P6:P12)</f>
        <v>-45000000</v>
      </c>
      <c r="Q13" s="47">
        <f t="shared" si="1"/>
        <v>-7.0866141732283464E-2</v>
      </c>
    </row>
    <row r="14" spans="1:17" ht="22.7" customHeight="1" x14ac:dyDescent="0.15">
      <c r="Q14" s="15"/>
    </row>
    <row r="15" spans="1:17" ht="22.7" customHeight="1" x14ac:dyDescent="0.15"/>
    <row r="16" spans="1:17" ht="22.7" customHeight="1" x14ac:dyDescent="0.15"/>
    <row r="17" spans="10:10" ht="22.7" customHeight="1" x14ac:dyDescent="0.15">
      <c r="J17" s="16"/>
    </row>
    <row r="18" spans="10:10" ht="22.7" customHeight="1" x14ac:dyDescent="0.15"/>
    <row r="19" spans="10:10" ht="22.7" customHeight="1" x14ac:dyDescent="0.15"/>
    <row r="20" spans="10:10" ht="22.7" customHeight="1" x14ac:dyDescent="0.15"/>
    <row r="21" spans="10:10" ht="22.7" customHeight="1" x14ac:dyDescent="0.15"/>
    <row r="25" spans="10:10" ht="14.1" customHeight="1" x14ac:dyDescent="0.15"/>
  </sheetData>
  <mergeCells count="32">
    <mergeCell ref="B11:D11"/>
    <mergeCell ref="K12:L12"/>
    <mergeCell ref="K11:L11"/>
    <mergeCell ref="A13:E13"/>
    <mergeCell ref="F13:G13"/>
    <mergeCell ref="K13:M13"/>
    <mergeCell ref="B12:D12"/>
    <mergeCell ref="F12:G12"/>
    <mergeCell ref="F11:G11"/>
    <mergeCell ref="A2:Q2"/>
    <mergeCell ref="A4:A5"/>
    <mergeCell ref="B4:J4"/>
    <mergeCell ref="K4:Q4"/>
    <mergeCell ref="B5:D5"/>
    <mergeCell ref="K9:L9"/>
    <mergeCell ref="K8:L8"/>
    <mergeCell ref="B9:D9"/>
    <mergeCell ref="F9:G9"/>
    <mergeCell ref="B8:D8"/>
    <mergeCell ref="F8:G8"/>
    <mergeCell ref="A3:I3"/>
    <mergeCell ref="B10:D10"/>
    <mergeCell ref="F10:G10"/>
    <mergeCell ref="K10:L10"/>
    <mergeCell ref="K7:L7"/>
    <mergeCell ref="F5:G5"/>
    <mergeCell ref="K5:L5"/>
    <mergeCell ref="B6:D6"/>
    <mergeCell ref="F6:G6"/>
    <mergeCell ref="K6:L6"/>
    <mergeCell ref="B7:D7"/>
    <mergeCell ref="F7:G7"/>
  </mergeCells>
  <phoneticPr fontId="27" type="noConversion"/>
  <pageMargins left="0.59041666984558105" right="0.59041666984558105" top="0.19666667282581329" bottom="0.19666667282581329" header="0" footer="0"/>
  <pageSetup paperSize="9" scale="6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Page</vt:lpstr>
      <vt:lpstr>Page!Print_Area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revision>2</cp:revision>
  <cp:lastPrinted>2020-03-30T02:51:57Z</cp:lastPrinted>
  <dcterms:created xsi:type="dcterms:W3CDTF">2020-03-30T02:25:28Z</dcterms:created>
  <dcterms:modified xsi:type="dcterms:W3CDTF">2020-03-30T02:52:02Z</dcterms:modified>
</cp:coreProperties>
</file>